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<sst xmlns="http://schemas.openxmlformats.org/spreadsheetml/2006/main" count="85" uniqueCount="85">
  <si>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Код бюджетной классификации</t>
  </si>
  <si>
    <t>Наименование показателей</t>
  </si>
  <si>
    <t>% исполнения бюджета к годовым назначениям</t>
  </si>
  <si>
    <t>0102</t>
  </si>
  <si>
    <t>Функционирование высшего должностного лица субъекта РФ и органа местного самоуправления</t>
  </si>
  <si>
    <t>0103</t>
  </si>
  <si>
    <t>Функционирование законодательных(представительных) органов государственной власти и местного самоуправления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</si>
  <si>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</si>
  <si>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</si>
  <si>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0106</t>
  </si>
  <si>
    <t>Обеспечение деятельности финансовых органов и органов надзора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</si>
  <si>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</si>
  <si>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</si>
  <si>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</si>
  <si>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</t>
  </si>
  <si>
    <t>0408</t>
  </si>
  <si>
    <t>Транспорт</t>
  </si>
  <si>
    <t>0409</t>
  </si>
  <si>
    <t>0412</t>
  </si>
  <si>
    <t>Другие вопросы в области нац.экономики</t>
  </si>
  <si>
    <t>0502</t>
  </si>
  <si>
    <t>Коммунальное хозяйство</t>
  </si>
  <si>
    <t>0505</t>
  </si>
  <si>
    <t>Другие вопросы в области ЖКХ</t>
  </si>
  <si>
    <t>0701</t>
  </si>
  <si>
    <t>Дошкольное образование</t>
  </si>
  <si>
    <t>0702</t>
  </si>
  <si>
    <t>Общее образование</t>
  </si>
  <si>
    <t>0705</t>
  </si>
  <si>
    <t>Проф.подготовка, переподготовка и повышение квалификации</t>
  </si>
  <si>
    <t>0707</t>
  </si>
  <si>
    <t>Молодёжная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</si>
  <si>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</si>
  <si>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</si>
  <si>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</si>
  <si>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</si>
  <si>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</si>
  <si>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</si>
  <si>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</si>
  <si>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</si>
  <si>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</si>
  <si>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</si>
  <si>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</si>
  <si>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</si>
  <si>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</si>
  <si>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</si>
  <si>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</si>
  <si>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1301</t>
  </si>
  <si>
    <t>Обслуживание гос. внутреннего и мун. долга</t>
  </si>
  <si>
    <t>1401</t>
  </si>
  <si>
    <t>1402</t>
  </si>
  <si>
    <t>Иные дотации</t>
  </si>
  <si>
    <t>1403</t>
  </si>
  <si>
    <t>Прочие межбюджетные трансферты бюджетам суб. РФ и МО общего характера</t>
  </si>
  <si>
    <t>ВСЕГО РАСХОДОВ</t>
  </si>
  <si>
    <t>Дефицит (-), профицит (+)</t>
  </si>
  <si>
    <t>Конаковского района</t>
  </si>
  <si>
    <t xml:space="preserve">Другие вопросы в области культуры, кинематографии </t>
  </si>
  <si>
    <t>Дотации на выравнивание бюджетной обеспеч- ти субъектов РФ и МО</t>
  </si>
  <si>
    <t>Дорожное хозяйство (дорожные фонды)</t>
  </si>
  <si>
    <t>0105</t>
  </si>
  <si>
    <t>Судебная система</t>
  </si>
  <si>
    <t>0107</t>
  </si>
  <si>
    <t>Обеспечение проведения выборов и референдумов</t>
  </si>
  <si>
    <t>0406</t>
  </si>
  <si>
    <t>верно</t>
  </si>
  <si>
    <t>0401</t>
  </si>
  <si>
    <t>Общеэкономические вопросы</t>
  </si>
  <si>
    <t>0405</t>
  </si>
  <si>
    <t>0111</t>
  </si>
  <si>
    <t>Резервные фонды</t>
  </si>
  <si>
    <t>исполнение за 2012год</t>
  </si>
  <si>
    <t>Сельское хозяйство</t>
  </si>
  <si>
    <t>0304</t>
  </si>
  <si>
    <t>Органы юстиции</t>
  </si>
  <si>
    <t>Водное хозяйство</t>
  </si>
  <si>
    <t>Темп роста к  2014 году</t>
  </si>
  <si>
    <t>Начальник Управления финансов администрации</t>
  </si>
  <si>
    <t>С.Н.Двойных</t>
  </si>
  <si>
    <t>С</t>
  </si>
  <si>
    <r>
      <t xml:space="preserve">Уточненный план на 2016 год         </t>
    </r>
    <r>
      <rPr>
        <b/>
        <sz val="8"/>
        <rFont val="Arial Cyr"/>
        <family val="2"/>
      </rPr>
      <t>тыс.руб.</t>
    </r>
  </si>
  <si>
    <t>0314</t>
  </si>
  <si>
    <t>Другие вопросы в области национальной безопасности</t>
  </si>
  <si>
    <t>Расходы бюджета  Конаковского района  на 1 апреля 2016 года.</t>
  </si>
  <si>
    <r>
      <t xml:space="preserve"> Исполнение на 01.04.2016 год.        </t>
    </r>
    <r>
      <rPr>
        <b/>
        <sz val="8"/>
        <rFont val="Arial Cyr"/>
        <family val="2"/>
      </rPr>
      <t>тыс.руб.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</si>
</sst>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;[Red]0"/>
  </numFmts>
  <fonts count="13">
    <font>
      <sz val="10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8"/>
      <color indexed="12"/>
      <name val="Arial"/>
      <family val="2"/>
    </font>
    <font>
      <sz val="9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64" fontId="0" fillId="0" borderId="18" xfId="0" applyNumberForma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 vertical="top" wrapText="1"/>
    </xf>
    <xf numFmtId="3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0">
      <selection activeCell="C39" sqref="C39"/>
    </sheetView>
  </sheetViews>
  <sheetFormatPr defaultColWidth="9.140625" defaultRowHeight="12.75"/>
  <cols>
    <col min="1" max="1" width="11.00390625" style="45" customWidth="1"/>
    <col min="2" max="2" width="38.421875" style="8" customWidth="1"/>
    <col min="3" max="3" width="12.8515625" style="8" customWidth="1"/>
    <col min="4" max="4" width="12.140625" style="8" customWidth="1"/>
    <col min="5" max="5" width="11.00390625" style="8" customWidth="1"/>
    <col min="6" max="6" width="0.13671875" style="7" customWidth="1"/>
    <col min="7" max="7" width="9.140625" style="8" hidden="1" customWidth="1"/>
    <col min="8" max="8" width="12.00390625" style="9" hidden="1" customWidth="1"/>
    <col min="9" max="9" width="9.140625" style="8" hidden="1" customWidth="1"/>
    <col min="10" max="10" width="10.140625" style="8" bestFit="1" customWidth="1"/>
    <col min="11" max="16384" width="9.140625" style="8" customWidth="1"/>
  </cols>
  <sheetData>
    <row r="1" spans="1:5" ht="15">
      <c r="A1" s="57" t="s">
        <v>83</v>
      </c>
      <c r="B1" s="57"/>
      <c r="C1" s="57"/>
      <c r="D1" s="57"/>
      <c r="E1" s="57"/>
    </row>
    <row r="2" spans="2:4" ht="14.25" customHeight="1" thickBot="1">
      <c r="B2" s="10"/>
      <c r="C2" s="11"/>
      <c r="D2" s="11"/>
    </row>
    <row r="3" spans="1:10" ht="61.5" customHeight="1" thickBot="1">
      <c r="A3" s="50" t="s">
        <v>0</v>
      </c>
      <c r="B3" s="12" t="s">
        <v>1</v>
      </c>
      <c r="C3" s="13" t="s">
        <v>80</v>
      </c>
      <c r="D3" s="14" t="s">
        <v>84</v>
      </c>
      <c r="E3" s="14" t="s">
        <v>2</v>
      </c>
      <c r="F3" s="15" t="s">
        <v>76</v>
      </c>
      <c r="H3" s="16" t="s">
        <v>71</v>
      </c>
      <c r="I3" s="17" t="s">
        <v>65</v>
      </c>
      <c r="J3" s="18"/>
    </row>
    <row r="4" spans="1:8" ht="41.25" customHeight="1">
      <c r="A4" s="51" t="s">
        <v>3</v>
      </c>
      <c r="B4" s="42" t="s">
        <v>4</v>
      </c>
      <c r="C4" s="1">
        <v>1509</v>
      </c>
      <c r="D4" s="6">
        <v>750</v>
      </c>
      <c r="E4" s="19">
        <f>D4/C4*100</f>
        <v>49.70178926441352</v>
      </c>
      <c r="F4" s="21">
        <f>D4/H4*100</f>
        <v>757.5757575757576</v>
      </c>
      <c r="H4" s="6">
        <v>99</v>
      </c>
    </row>
    <row r="5" spans="1:8" ht="48.75" customHeight="1">
      <c r="A5" s="52" t="s">
        <v>5</v>
      </c>
      <c r="B5" s="43" t="s">
        <v>6</v>
      </c>
      <c r="C5" s="2">
        <v>1792</v>
      </c>
      <c r="D5" s="3">
        <v>571</v>
      </c>
      <c r="E5" s="20">
        <f aca="true" t="shared" si="0" ref="E5:E12">D5/C5*100</f>
        <v>31.863839285714285</v>
      </c>
      <c r="F5" s="21">
        <f>D5/H5*100</f>
        <v>31.339187705817785</v>
      </c>
      <c r="H5" s="3">
        <v>1822</v>
      </c>
    </row>
    <row r="6" spans="1:8" ht="39.75" customHeight="1">
      <c r="A6" s="52" t="s">
        <v>7</v>
      </c>
      <c r="B6" s="22" t="s">
        <v>8</v>
      </c>
      <c r="C6" s="2">
        <v>25305</v>
      </c>
      <c r="D6" s="3">
        <v>6424</v>
      </c>
      <c r="E6" s="20">
        <f t="shared" si="0"/>
        <v>25.386287295000987</v>
      </c>
      <c r="F6" s="21">
        <f>D6/H6*100</f>
        <v>32.56450550007604</v>
      </c>
      <c r="H6" s="3">
        <v>19727</v>
      </c>
    </row>
    <row r="7" spans="1:8" ht="39.75" customHeight="1">
      <c r="A7" s="52" t="s">
        <v>60</v>
      </c>
      <c r="B7" s="22" t="s">
        <v>61</v>
      </c>
      <c r="C7" s="2">
        <v>43</v>
      </c>
      <c r="D7" s="3">
        <v>0</v>
      </c>
      <c r="E7" s="20">
        <f t="shared" si="0"/>
        <v>0</v>
      </c>
      <c r="F7" s="21"/>
      <c r="H7" s="3"/>
    </row>
    <row r="8" spans="1:8" ht="25.5" customHeight="1">
      <c r="A8" s="53" t="s">
        <v>9</v>
      </c>
      <c r="B8" s="22" t="s">
        <v>10</v>
      </c>
      <c r="C8" s="5">
        <v>11604</v>
      </c>
      <c r="D8" s="23">
        <v>2679</v>
      </c>
      <c r="E8" s="20">
        <f t="shared" si="0"/>
        <v>23.086866597724924</v>
      </c>
      <c r="F8" s="21">
        <f>D8/H8*100</f>
        <v>36.9262577532736</v>
      </c>
      <c r="H8" s="3">
        <v>7255</v>
      </c>
    </row>
    <row r="9" spans="1:8" ht="23.25" customHeight="1" hidden="1">
      <c r="A9" s="53" t="s">
        <v>62</v>
      </c>
      <c r="B9" s="22" t="s">
        <v>63</v>
      </c>
      <c r="C9" s="5">
        <v>0</v>
      </c>
      <c r="D9" s="23">
        <v>0</v>
      </c>
      <c r="E9" s="20" t="e">
        <f t="shared" si="0"/>
        <v>#DIV/0!</v>
      </c>
      <c r="F9" s="21"/>
      <c r="H9" s="23"/>
    </row>
    <row r="10" spans="1:8" ht="17.25" customHeight="1">
      <c r="A10" s="53" t="s">
        <v>69</v>
      </c>
      <c r="B10" s="22" t="s">
        <v>70</v>
      </c>
      <c r="C10" s="5">
        <v>200</v>
      </c>
      <c r="D10" s="23">
        <v>0</v>
      </c>
      <c r="E10" s="20">
        <f t="shared" si="0"/>
        <v>0</v>
      </c>
      <c r="F10" s="21"/>
      <c r="H10" s="23"/>
    </row>
    <row r="11" spans="1:8" ht="17.25" customHeight="1">
      <c r="A11" s="53" t="s">
        <v>11</v>
      </c>
      <c r="B11" s="22" t="s">
        <v>12</v>
      </c>
      <c r="C11" s="5">
        <v>31621</v>
      </c>
      <c r="D11" s="23">
        <v>7959</v>
      </c>
      <c r="E11" s="20">
        <f t="shared" si="0"/>
        <v>25.169981974004617</v>
      </c>
      <c r="F11" s="21">
        <f>D11/H11*100</f>
        <v>122.61592974888306</v>
      </c>
      <c r="H11" s="23">
        <v>6491</v>
      </c>
    </row>
    <row r="12" spans="1:8" ht="15" customHeight="1">
      <c r="A12" s="53" t="s">
        <v>73</v>
      </c>
      <c r="B12" s="22" t="s">
        <v>74</v>
      </c>
      <c r="C12" s="5">
        <v>2297</v>
      </c>
      <c r="D12" s="23">
        <v>511</v>
      </c>
      <c r="E12" s="20">
        <f t="shared" si="0"/>
        <v>22.246408358728775</v>
      </c>
      <c r="F12" s="21"/>
      <c r="H12" s="23"/>
    </row>
    <row r="13" spans="1:8" ht="27.75" customHeight="1">
      <c r="A13" s="53" t="s">
        <v>13</v>
      </c>
      <c r="B13" s="24" t="s">
        <v>14</v>
      </c>
      <c r="C13" s="5">
        <v>2002</v>
      </c>
      <c r="D13" s="23">
        <v>377</v>
      </c>
      <c r="E13" s="20">
        <f>D13/C13*100</f>
        <v>18.83116883116883</v>
      </c>
      <c r="F13" s="21">
        <f>D13/H13*100</f>
        <v>46.14443084455324</v>
      </c>
      <c r="H13" s="23">
        <v>817</v>
      </c>
    </row>
    <row r="14" spans="1:8" ht="27.75" customHeight="1">
      <c r="A14" s="53" t="s">
        <v>81</v>
      </c>
      <c r="B14" s="24" t="s">
        <v>82</v>
      </c>
      <c r="C14" s="5">
        <v>100</v>
      </c>
      <c r="D14" s="23">
        <v>0</v>
      </c>
      <c r="E14" s="20">
        <f>D14/C14*100</f>
        <v>0</v>
      </c>
      <c r="F14" s="21"/>
      <c r="H14" s="23"/>
    </row>
    <row r="15" spans="1:8" ht="15.75" customHeight="1">
      <c r="A15" s="53" t="s">
        <v>66</v>
      </c>
      <c r="B15" s="22" t="s">
        <v>67</v>
      </c>
      <c r="C15" s="5">
        <v>270</v>
      </c>
      <c r="D15" s="23">
        <v>9</v>
      </c>
      <c r="E15" s="20">
        <f>D15/C15*100</f>
        <v>3.3333333333333335</v>
      </c>
      <c r="F15" s="21"/>
      <c r="H15" s="23">
        <v>64</v>
      </c>
    </row>
    <row r="16" spans="1:8" ht="15.75" customHeight="1">
      <c r="A16" s="53" t="s">
        <v>68</v>
      </c>
      <c r="B16" s="22" t="s">
        <v>72</v>
      </c>
      <c r="C16" s="5">
        <v>1264</v>
      </c>
      <c r="D16" s="23">
        <v>149</v>
      </c>
      <c r="E16" s="20">
        <f>D16/C16*100</f>
        <v>11.787974683544304</v>
      </c>
      <c r="F16" s="21"/>
      <c r="H16" s="23"/>
    </row>
    <row r="17" spans="1:8" ht="14.25" customHeight="1" hidden="1">
      <c r="A17" s="53" t="s">
        <v>64</v>
      </c>
      <c r="B17" s="22" t="s">
        <v>75</v>
      </c>
      <c r="C17" s="5">
        <v>0</v>
      </c>
      <c r="D17" s="23">
        <v>0</v>
      </c>
      <c r="E17" s="20" t="e">
        <f>D17/C17*100</f>
        <v>#DIV/0!</v>
      </c>
      <c r="F17" s="21"/>
      <c r="H17" s="23"/>
    </row>
    <row r="18" spans="1:8" ht="15.75" customHeight="1">
      <c r="A18" s="53" t="s">
        <v>15</v>
      </c>
      <c r="B18" s="22" t="s">
        <v>16</v>
      </c>
      <c r="C18" s="5">
        <v>2150</v>
      </c>
      <c r="D18" s="23">
        <v>0</v>
      </c>
      <c r="E18" s="20">
        <f aca="true" t="shared" si="1" ref="E18:E39">D18/C18*100</f>
        <v>0</v>
      </c>
      <c r="F18" s="21">
        <f>D18/H18*100</f>
        <v>0</v>
      </c>
      <c r="H18" s="23">
        <v>1305</v>
      </c>
    </row>
    <row r="19" spans="1:8" ht="15.75" customHeight="1">
      <c r="A19" s="53" t="s">
        <v>17</v>
      </c>
      <c r="B19" s="22" t="s">
        <v>59</v>
      </c>
      <c r="C19" s="5">
        <v>2638</v>
      </c>
      <c r="D19" s="23">
        <v>500</v>
      </c>
      <c r="E19" s="20">
        <f t="shared" si="1"/>
        <v>18.953752843062926</v>
      </c>
      <c r="F19" s="21">
        <f>D19/H19*100</f>
        <v>63.69426751592356</v>
      </c>
      <c r="H19" s="23">
        <v>785</v>
      </c>
    </row>
    <row r="20" spans="1:8" ht="15.75" customHeight="1">
      <c r="A20" s="53" t="s">
        <v>18</v>
      </c>
      <c r="B20" s="22" t="s">
        <v>19</v>
      </c>
      <c r="C20" s="5">
        <v>1520</v>
      </c>
      <c r="D20" s="23">
        <v>0</v>
      </c>
      <c r="E20" s="20">
        <f t="shared" si="1"/>
        <v>0</v>
      </c>
      <c r="F20" s="21">
        <f>D20/H20*100</f>
        <v>0</v>
      </c>
      <c r="H20" s="23">
        <v>143</v>
      </c>
    </row>
    <row r="21" spans="1:8" ht="15" customHeight="1" hidden="1">
      <c r="A21" s="53" t="s">
        <v>20</v>
      </c>
      <c r="B21" s="22" t="s">
        <v>21</v>
      </c>
      <c r="C21" s="5"/>
      <c r="D21" s="23"/>
      <c r="E21" s="20"/>
      <c r="F21" s="21"/>
      <c r="H21" s="23"/>
    </row>
    <row r="22" spans="1:8" ht="17.25" customHeight="1" hidden="1">
      <c r="A22" s="53" t="s">
        <v>22</v>
      </c>
      <c r="B22" s="22" t="s">
        <v>23</v>
      </c>
      <c r="C22" s="5"/>
      <c r="D22" s="23"/>
      <c r="E22" s="20" t="e">
        <f t="shared" si="1"/>
        <v>#DIV/0!</v>
      </c>
      <c r="F22" s="21">
        <f aca="true" t="shared" si="2" ref="F22:F38">D22/H22*100</f>
        <v>0</v>
      </c>
      <c r="H22" s="23">
        <v>1377</v>
      </c>
    </row>
    <row r="23" spans="1:8" ht="15.75" customHeight="1">
      <c r="A23" s="53" t="s">
        <v>24</v>
      </c>
      <c r="B23" s="22" t="s">
        <v>25</v>
      </c>
      <c r="C23" s="5">
        <v>348793</v>
      </c>
      <c r="D23" s="23">
        <v>82337</v>
      </c>
      <c r="E23" s="20">
        <f t="shared" si="1"/>
        <v>23.60626503398864</v>
      </c>
      <c r="F23" s="21">
        <f t="shared" si="2"/>
        <v>48.14719520966488</v>
      </c>
      <c r="H23" s="23">
        <v>171011</v>
      </c>
    </row>
    <row r="24" spans="1:8" ht="15.75" customHeight="1">
      <c r="A24" s="53" t="s">
        <v>26</v>
      </c>
      <c r="B24" s="22" t="s">
        <v>27</v>
      </c>
      <c r="C24" s="5">
        <v>611478</v>
      </c>
      <c r="D24" s="23">
        <v>151436</v>
      </c>
      <c r="E24" s="20">
        <f t="shared" si="1"/>
        <v>24.76556801716497</v>
      </c>
      <c r="F24" s="21">
        <f t="shared" si="2"/>
        <v>41.525151843371674</v>
      </c>
      <c r="H24" s="23">
        <v>364685</v>
      </c>
    </row>
    <row r="25" spans="1:8" ht="24" customHeight="1">
      <c r="A25" s="53" t="s">
        <v>28</v>
      </c>
      <c r="B25" s="22" t="s">
        <v>29</v>
      </c>
      <c r="C25" s="5">
        <v>925</v>
      </c>
      <c r="D25" s="23">
        <v>19</v>
      </c>
      <c r="E25" s="20">
        <f t="shared" si="1"/>
        <v>2.054054054054054</v>
      </c>
      <c r="F25" s="21">
        <f t="shared" si="2"/>
        <v>3.667953667953668</v>
      </c>
      <c r="H25" s="23">
        <v>518</v>
      </c>
    </row>
    <row r="26" spans="1:8" ht="18.75" customHeight="1">
      <c r="A26" s="53" t="s">
        <v>30</v>
      </c>
      <c r="B26" s="22" t="s">
        <v>31</v>
      </c>
      <c r="C26" s="5">
        <v>8705</v>
      </c>
      <c r="D26" s="23">
        <v>739</v>
      </c>
      <c r="E26" s="20">
        <f t="shared" si="1"/>
        <v>8.489373923032739</v>
      </c>
      <c r="F26" s="21">
        <f t="shared" si="2"/>
        <v>6.387208297320656</v>
      </c>
      <c r="H26" s="23">
        <v>11570</v>
      </c>
    </row>
    <row r="27" spans="1:8" ht="18" customHeight="1">
      <c r="A27" s="53" t="s">
        <v>32</v>
      </c>
      <c r="B27" s="22" t="s">
        <v>33</v>
      </c>
      <c r="C27" s="5">
        <v>18547</v>
      </c>
      <c r="D27" s="23">
        <v>8309</v>
      </c>
      <c r="E27" s="20">
        <f t="shared" si="1"/>
        <v>44.79969806437698</v>
      </c>
      <c r="F27" s="21">
        <f t="shared" si="2"/>
        <v>61.57095220452019</v>
      </c>
      <c r="H27" s="23">
        <v>13495</v>
      </c>
    </row>
    <row r="28" spans="1:8" ht="15" customHeight="1">
      <c r="A28" s="53" t="s">
        <v>34</v>
      </c>
      <c r="B28" s="22" t="s">
        <v>35</v>
      </c>
      <c r="C28" s="5">
        <v>17745</v>
      </c>
      <c r="D28" s="23">
        <v>3565</v>
      </c>
      <c r="E28" s="20">
        <f t="shared" si="1"/>
        <v>20.090166244012398</v>
      </c>
      <c r="F28" s="21">
        <f t="shared" si="2"/>
        <v>66.3502698678578</v>
      </c>
      <c r="H28" s="23">
        <v>5373</v>
      </c>
    </row>
    <row r="29" spans="1:8" ht="24.75" customHeight="1" hidden="1">
      <c r="A29" s="53" t="s">
        <v>36</v>
      </c>
      <c r="B29" s="22" t="s">
        <v>57</v>
      </c>
      <c r="C29" s="5"/>
      <c r="D29" s="23"/>
      <c r="E29" s="20" t="e">
        <f t="shared" si="1"/>
        <v>#DIV/0!</v>
      </c>
      <c r="F29" s="21">
        <f t="shared" si="2"/>
        <v>0</v>
      </c>
      <c r="H29" s="23">
        <v>1938</v>
      </c>
    </row>
    <row r="30" spans="1:8" ht="19.5" customHeight="1">
      <c r="A30" s="53" t="s">
        <v>37</v>
      </c>
      <c r="B30" s="22" t="s">
        <v>38</v>
      </c>
      <c r="C30" s="5">
        <v>6250</v>
      </c>
      <c r="D30" s="23">
        <v>1441</v>
      </c>
      <c r="E30" s="20">
        <f t="shared" si="1"/>
        <v>23.055999999999997</v>
      </c>
      <c r="F30" s="21">
        <f t="shared" si="2"/>
        <v>31.58702323542306</v>
      </c>
      <c r="H30" s="23">
        <v>4562</v>
      </c>
    </row>
    <row r="31" spans="1:8" ht="12.75" customHeight="1">
      <c r="A31" s="53" t="s">
        <v>39</v>
      </c>
      <c r="B31" s="22" t="s">
        <v>40</v>
      </c>
      <c r="C31" s="5">
        <v>13372</v>
      </c>
      <c r="D31" s="23">
        <v>1765</v>
      </c>
      <c r="E31" s="20">
        <f t="shared" si="1"/>
        <v>13.199222255459167</v>
      </c>
      <c r="F31" s="21">
        <f t="shared" si="2"/>
        <v>31.38893828916948</v>
      </c>
      <c r="H31" s="23">
        <v>5623</v>
      </c>
    </row>
    <row r="32" spans="1:8" ht="16.5" customHeight="1">
      <c r="A32" s="53" t="s">
        <v>41</v>
      </c>
      <c r="B32" s="22" t="s">
        <v>42</v>
      </c>
      <c r="C32" s="5">
        <v>29551</v>
      </c>
      <c r="D32" s="23">
        <v>1227</v>
      </c>
      <c r="E32" s="20">
        <f t="shared" si="1"/>
        <v>4.152143751480492</v>
      </c>
      <c r="F32" s="21">
        <f t="shared" si="2"/>
        <v>17.33540548177451</v>
      </c>
      <c r="H32" s="23">
        <v>7078</v>
      </c>
    </row>
    <row r="33" spans="1:8" ht="17.25" customHeight="1">
      <c r="A33" s="53" t="s">
        <v>43</v>
      </c>
      <c r="B33" s="22" t="s">
        <v>44</v>
      </c>
      <c r="C33" s="5">
        <v>2500</v>
      </c>
      <c r="D33" s="23">
        <v>420</v>
      </c>
      <c r="E33" s="20">
        <f t="shared" si="1"/>
        <v>16.8</v>
      </c>
      <c r="F33" s="21">
        <f t="shared" si="2"/>
        <v>19.381633594831566</v>
      </c>
      <c r="H33" s="23">
        <v>2167</v>
      </c>
    </row>
    <row r="34" spans="1:8" ht="23.25" customHeight="1">
      <c r="A34" s="54" t="s">
        <v>45</v>
      </c>
      <c r="B34" s="25" t="s">
        <v>46</v>
      </c>
      <c r="C34" s="5">
        <v>667</v>
      </c>
      <c r="D34" s="23">
        <v>151</v>
      </c>
      <c r="E34" s="20">
        <f t="shared" si="1"/>
        <v>22.638680659670165</v>
      </c>
      <c r="F34" s="21">
        <f t="shared" si="2"/>
        <v>10.515320334261839</v>
      </c>
      <c r="H34" s="23">
        <v>1436</v>
      </c>
    </row>
    <row r="35" spans="1:8" ht="17.25" customHeight="1">
      <c r="A35" s="54" t="s">
        <v>47</v>
      </c>
      <c r="B35" s="25" t="s">
        <v>48</v>
      </c>
      <c r="C35" s="5">
        <v>850</v>
      </c>
      <c r="D35" s="23">
        <v>142</v>
      </c>
      <c r="E35" s="20">
        <f t="shared" si="1"/>
        <v>16.705882352941178</v>
      </c>
      <c r="F35" s="21">
        <f t="shared" si="2"/>
        <v>13.523809523809524</v>
      </c>
      <c r="H35" s="23">
        <v>1050</v>
      </c>
    </row>
    <row r="36" spans="1:8" ht="26.25" customHeight="1" hidden="1" thickBot="1">
      <c r="A36" s="54" t="s">
        <v>49</v>
      </c>
      <c r="B36" s="25" t="s">
        <v>58</v>
      </c>
      <c r="C36" s="5"/>
      <c r="D36" s="23">
        <v>8281</v>
      </c>
      <c r="E36" s="20" t="e">
        <f t="shared" si="1"/>
        <v>#DIV/0!</v>
      </c>
      <c r="F36" s="21">
        <f t="shared" si="2"/>
        <v>150.07249003262052</v>
      </c>
      <c r="H36" s="23">
        <v>5518</v>
      </c>
    </row>
    <row r="37" spans="1:8" ht="12.75" customHeight="1" hidden="1" thickBot="1">
      <c r="A37" s="54" t="s">
        <v>50</v>
      </c>
      <c r="B37" s="25" t="s">
        <v>51</v>
      </c>
      <c r="C37" s="5"/>
      <c r="D37" s="23">
        <v>3569</v>
      </c>
      <c r="E37" s="20" t="e">
        <f t="shared" si="1"/>
        <v>#DIV/0!</v>
      </c>
      <c r="F37" s="21">
        <f t="shared" si="2"/>
        <v>107.69462884731442</v>
      </c>
      <c r="H37" s="28">
        <v>3314</v>
      </c>
    </row>
    <row r="38" spans="1:8" ht="26.25" customHeight="1" thickBot="1">
      <c r="A38" s="55" t="s">
        <v>52</v>
      </c>
      <c r="B38" s="26" t="s">
        <v>53</v>
      </c>
      <c r="C38" s="27">
        <v>11215</v>
      </c>
      <c r="D38" s="28"/>
      <c r="E38" s="29">
        <f t="shared" si="1"/>
        <v>0</v>
      </c>
      <c r="F38" s="21">
        <f t="shared" si="2"/>
        <v>0</v>
      </c>
      <c r="H38" s="4">
        <v>28281</v>
      </c>
    </row>
    <row r="39" spans="1:8" ht="15.75" thickBot="1">
      <c r="A39" s="49"/>
      <c r="B39" s="30" t="s">
        <v>54</v>
      </c>
      <c r="C39" s="31">
        <f>C4+C5+C6+C7+C8+C9+C10+C11+C12+C13+C14+C15+C16+C18+C19+C20+C23+C24+C25+C26+C27+C28+C30+C31+C32+C33+C34+C35+C38</f>
        <v>1154913</v>
      </c>
      <c r="D39" s="32">
        <f>D4+D5+D6+D8+D9+D10+D11+D12+D13+D15+D16+D18+D19+D20+D23+D24+D25+D26+D27+D28+D29+D30+D31+D32+D33+D34+D35+D38</f>
        <v>271480</v>
      </c>
      <c r="E39" s="33">
        <f t="shared" si="1"/>
        <v>23.506532526692485</v>
      </c>
      <c r="F39" s="34">
        <f>D39/H39*100</f>
        <v>40.670917327836236</v>
      </c>
      <c r="H39" s="35">
        <f>SUM(H4:H38)</f>
        <v>667504</v>
      </c>
    </row>
    <row r="40" spans="1:8" ht="16.5" customHeight="1" thickBot="1">
      <c r="A40" s="49"/>
      <c r="B40" s="30" t="s">
        <v>55</v>
      </c>
      <c r="C40" s="36">
        <v>-578</v>
      </c>
      <c r="D40" s="37">
        <v>-19765</v>
      </c>
      <c r="E40" s="38"/>
      <c r="F40" s="39"/>
      <c r="H40" s="4"/>
    </row>
    <row r="41" spans="2:4" ht="14.25">
      <c r="B41" s="40"/>
      <c r="C41" s="41"/>
      <c r="D41" s="41"/>
    </row>
    <row r="42" spans="1:6" ht="14.25">
      <c r="A42" s="45" t="s">
        <v>77</v>
      </c>
      <c r="B42" s="46"/>
      <c r="C42" s="47"/>
      <c r="D42" s="47"/>
      <c r="E42" s="45"/>
      <c r="F42" s="48"/>
    </row>
    <row r="43" spans="1:7" ht="14.25">
      <c r="A43" s="45" t="s">
        <v>56</v>
      </c>
      <c r="B43" s="45"/>
      <c r="C43" s="45"/>
      <c r="D43" s="56" t="s">
        <v>79</v>
      </c>
      <c r="E43" s="58" t="s">
        <v>78</v>
      </c>
      <c r="F43" s="58"/>
      <c r="G43" s="44"/>
    </row>
    <row r="44" spans="2:6" ht="14.25">
      <c r="B44" s="45"/>
      <c r="C44" s="47"/>
      <c r="D44" s="47"/>
      <c r="E44" s="45"/>
      <c r="F44" s="48"/>
    </row>
  </sheetData>
  <sheetProtection selectLockedCells="1" selectUnlockedCells="1"/>
  <mergeCells count="2">
    <mergeCell ref="A1:E1"/>
    <mergeCell ref="E43:F43"/>
  </mergeCells>
  <printOptions/>
  <pageMargins left="0.5597222222222222" right="0.25972222222222224" top="0.25" bottom="0.2" header="0.34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Аня</cp:lastModifiedBy>
  <cp:lastPrinted>2016-04-12T05:23:35Z</cp:lastPrinted>
  <dcterms:modified xsi:type="dcterms:W3CDTF">2016-04-15T04:43:35Z</dcterms:modified>
  <cp:category/>
  <cp:version/>
  <cp:contentType/>
  <cp:contentStatus/>
</cp:coreProperties>
</file>